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WpsReserved_CellImgList" sheetId="2" state="veryHidden" r:id="rId2"/>
  </sheets>
  <definedNames>
    <definedName name="_xlnm._FilterDatabase" localSheetId="0" hidden="1">Sheet1!$B$2:$B$15</definedName>
    <definedName name="WebWps_Form">Sheet1!$B$2:$K$15</definedName>
  </definedNames>
  <calcPr calcId="144525" concurrentCalc="0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823A3A1B240C4D11870DD2AD733E11F4"/>
        <xdr:cNvPicPr/>
      </xdr:nvPicPr>
      <xdr:blipFill>
        <a:blip r:link="rId1"/>
        <a:stretch>
          <a:fillRect/>
        </a:stretch>
      </xdr:blipFill>
      <xdr:spPr>
        <a:xfrm>
          <a:off x="0" y="0"/>
          <a:ext cx="7143750" cy="5000625"/>
        </a:xfrm>
        <a:prstGeom prst="rect">
          <a:avLst/>
        </a:prstGeom>
      </xdr:spPr>
    </xdr:pic>
  </etc:cellImage>
  <etc:cellImage>
    <xdr:pic>
      <xdr:nvPicPr>
        <xdr:cNvPr id="3" name="ID_DF5D6E6F231A41CD895037F97E570AAA"/>
        <xdr:cNvPicPr/>
      </xdr:nvPicPr>
      <xdr:blipFill>
        <a:blip r:link="rId2"/>
        <a:stretch>
          <a:fillRect/>
        </a:stretch>
      </xdr:blipFill>
      <xdr:spPr>
        <a:xfrm>
          <a:off x="0" y="0"/>
          <a:ext cx="7143750" cy="11191875"/>
        </a:xfrm>
        <a:prstGeom prst="rect">
          <a:avLst/>
        </a:prstGeom>
      </xdr:spPr>
    </xdr:pic>
  </etc:cellImage>
  <etc:cellImage>
    <xdr:pic>
      <xdr:nvPicPr>
        <xdr:cNvPr id="4" name="ID_B75138758B5C42D2815525B14288EAFB"/>
        <xdr:cNvPicPr/>
      </xdr:nvPicPr>
      <xdr:blipFill>
        <a:blip r:link="rId3"/>
        <a:stretch>
          <a:fillRect/>
        </a:stretch>
      </xdr:blipFill>
      <xdr:spPr>
        <a:xfrm>
          <a:off x="0" y="0"/>
          <a:ext cx="7143750" cy="5048250"/>
        </a:xfrm>
        <a:prstGeom prst="rect">
          <a:avLst/>
        </a:prstGeom>
      </xdr:spPr>
    </xdr:pic>
  </etc:cellImage>
  <etc:cellImage>
    <xdr:pic>
      <xdr:nvPicPr>
        <xdr:cNvPr id="5" name="ID_DCB65AED1DAD472883795CAD85FE8C03"/>
        <xdr:cNvPicPr/>
      </xdr:nvPicPr>
      <xdr:blipFill>
        <a:blip r:link="rId4"/>
        <a:stretch>
          <a:fillRect/>
        </a:stretch>
      </xdr:blipFill>
      <xdr:spPr>
        <a:xfrm>
          <a:off x="0" y="0"/>
          <a:ext cx="7143750" cy="5353050"/>
        </a:xfrm>
        <a:prstGeom prst="rect">
          <a:avLst/>
        </a:prstGeom>
      </xdr:spPr>
    </xdr:pic>
  </etc:cellImage>
  <etc:cellImage>
    <xdr:pic>
      <xdr:nvPicPr>
        <xdr:cNvPr id="6" name="ID_7728D685156F4D4AA15EAFBF757C9E30"/>
        <xdr:cNvPicPr/>
      </xdr:nvPicPr>
      <xdr:blipFill>
        <a:blip r:link="rId5"/>
        <a:stretch>
          <a:fillRect/>
        </a:stretch>
      </xdr:blipFill>
      <xdr:spPr>
        <a:xfrm>
          <a:off x="0" y="0"/>
          <a:ext cx="7143750" cy="5353050"/>
        </a:xfrm>
        <a:prstGeom prst="rect">
          <a:avLst/>
        </a:prstGeom>
      </xdr:spPr>
    </xdr:pic>
  </etc:cellImage>
  <etc:cellImage>
    <xdr:pic>
      <xdr:nvPicPr>
        <xdr:cNvPr id="7" name="ID_4A480B980BD24AAF95780853F9C67080"/>
        <xdr:cNvPicPr/>
      </xdr:nvPicPr>
      <xdr:blipFill>
        <a:blip r:link="rId6"/>
        <a:stretch>
          <a:fillRect/>
        </a:stretch>
      </xdr:blipFill>
      <xdr:spPr>
        <a:xfrm>
          <a:off x="0" y="0"/>
          <a:ext cx="7143750" cy="5048250"/>
        </a:xfrm>
        <a:prstGeom prst="rect">
          <a:avLst/>
        </a:prstGeom>
      </xdr:spPr>
    </xdr:pic>
  </etc:cellImage>
  <etc:cellImage>
    <xdr:pic>
      <xdr:nvPicPr>
        <xdr:cNvPr id="8" name="ID_6E60D345455C441EAF733DE7A6AFC54A"/>
        <xdr:cNvPicPr/>
      </xdr:nvPicPr>
      <xdr:blipFill>
        <a:blip r:link="rId7"/>
        <a:stretch>
          <a:fillRect/>
        </a:stretch>
      </xdr:blipFill>
      <xdr:spPr>
        <a:xfrm>
          <a:off x="0" y="0"/>
          <a:ext cx="7143750" cy="12687300"/>
        </a:xfrm>
        <a:prstGeom prst="rect">
          <a:avLst/>
        </a:prstGeom>
      </xdr:spPr>
    </xdr:pic>
  </etc:cellImage>
  <etc:cellImage>
    <xdr:pic>
      <xdr:nvPicPr>
        <xdr:cNvPr id="9" name="ID_02BE8E49FFAA4371A5182A85B444A342"/>
        <xdr:cNvPicPr/>
      </xdr:nvPicPr>
      <xdr:blipFill>
        <a:blip r:link="rId8"/>
        <a:stretch>
          <a:fillRect/>
        </a:stretch>
      </xdr:blipFill>
      <xdr:spPr>
        <a:xfrm>
          <a:off x="0" y="0"/>
          <a:ext cx="7143750" cy="10086975"/>
        </a:xfrm>
        <a:prstGeom prst="rect">
          <a:avLst/>
        </a:prstGeom>
      </xdr:spPr>
    </xdr:pic>
  </etc:cellImage>
  <etc:cellImage>
    <xdr:pic>
      <xdr:nvPicPr>
        <xdr:cNvPr id="10" name="ID_7D8644BF6C87485486E0C90911243B4A"/>
        <xdr:cNvPicPr/>
      </xdr:nvPicPr>
      <xdr:blipFill>
        <a:blip r:link="rId9"/>
        <a:stretch>
          <a:fillRect/>
        </a:stretch>
      </xdr:blipFill>
      <xdr:spPr>
        <a:xfrm>
          <a:off x="0" y="0"/>
          <a:ext cx="7143750" cy="9820275"/>
        </a:xfrm>
        <a:prstGeom prst="rect">
          <a:avLst/>
        </a:prstGeom>
      </xdr:spPr>
    </xdr:pic>
  </etc:cellImage>
  <etc:cellImage>
    <xdr:pic>
      <xdr:nvPicPr>
        <xdr:cNvPr id="12" name="ID_0F301BBD928A481D84CCF53E23CDD369"/>
        <xdr:cNvPicPr/>
      </xdr:nvPicPr>
      <xdr:blipFill>
        <a:blip r:link="rId10"/>
        <a:stretch>
          <a:fillRect/>
        </a:stretch>
      </xdr:blipFill>
      <xdr:spPr>
        <a:xfrm>
          <a:off x="0" y="0"/>
          <a:ext cx="7143750" cy="5048250"/>
        </a:xfrm>
        <a:prstGeom prst="rect">
          <a:avLst/>
        </a:prstGeom>
      </xdr:spPr>
    </xdr:pic>
  </etc:cellImage>
  <etc:cellImage>
    <xdr:pic>
      <xdr:nvPicPr>
        <xdr:cNvPr id="13" name="ID_2B805B2EFBD746AE8344B6E3751B8F8D"/>
        <xdr:cNvPicPr/>
      </xdr:nvPicPr>
      <xdr:blipFill>
        <a:blip r:link="rId11"/>
        <a:stretch>
          <a:fillRect/>
        </a:stretch>
      </xdr:blipFill>
      <xdr:spPr>
        <a:xfrm>
          <a:off x="0" y="0"/>
          <a:ext cx="7143750" cy="5143500"/>
        </a:xfrm>
        <a:prstGeom prst="rect">
          <a:avLst/>
        </a:prstGeom>
      </xdr:spPr>
    </xdr:pic>
  </etc:cellImage>
  <etc:cellImage>
    <xdr:pic>
      <xdr:nvPicPr>
        <xdr:cNvPr id="14" name="ID_38A3AFC7D9924DBAA7875AD52F075003"/>
        <xdr:cNvPicPr/>
      </xdr:nvPicPr>
      <xdr:blipFill>
        <a:blip r:link="rId12"/>
        <a:stretch>
          <a:fillRect/>
        </a:stretch>
      </xdr:blipFill>
      <xdr:spPr>
        <a:xfrm>
          <a:off x="0" y="0"/>
          <a:ext cx="7143750" cy="9525000"/>
        </a:xfrm>
        <a:prstGeom prst="rect">
          <a:avLst/>
        </a:prstGeom>
      </xdr:spPr>
    </xdr:pic>
  </etc:cellImage>
  <etc:cellImage>
    <xdr:pic>
      <xdr:nvPicPr>
        <xdr:cNvPr id="15" name="ID_F494CB10EB5F48E89708D1A6BDAD08F4"/>
        <xdr:cNvPicPr/>
      </xdr:nvPicPr>
      <xdr:blipFill>
        <a:blip r:link="rId13"/>
        <a:stretch>
          <a:fillRect/>
        </a:stretch>
      </xdr:blipFill>
      <xdr:spPr>
        <a:xfrm>
          <a:off x="0" y="0"/>
          <a:ext cx="7143750" cy="10086975"/>
        </a:xfrm>
        <a:prstGeom prst="rect">
          <a:avLst/>
        </a:prstGeom>
      </xdr:spPr>
    </xdr:pic>
  </etc:cellImage>
  <etc:cellImage>
    <xdr:pic>
      <xdr:nvPicPr>
        <xdr:cNvPr id="16" name="ID_C12FA63151C543B0BCF758D32475AC3C"/>
        <xdr:cNvPicPr/>
      </xdr:nvPicPr>
      <xdr:blipFill>
        <a:blip r:link="rId14"/>
        <a:stretch>
          <a:fillRect/>
        </a:stretch>
      </xdr:blipFill>
      <xdr:spPr>
        <a:xfrm>
          <a:off x="0" y="0"/>
          <a:ext cx="7143750" cy="1506855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<sst xmlns="http://schemas.openxmlformats.org/spreadsheetml/2006/main" count="112" uniqueCount="89">
  <si>
    <t>2020年10月-11月企业宣讲安排</t>
  </si>
  <si>
    <t>序号</t>
  </si>
  <si>
    <t>您的单位名称</t>
  </si>
  <si>
    <t>您的单位所在地</t>
  </si>
  <si>
    <t>贵单位的招聘负责人及联系方式</t>
  </si>
  <si>
    <t>专业需求</t>
  </si>
  <si>
    <t>宣讲时间</t>
  </si>
  <si>
    <t>宣讲教室</t>
  </si>
  <si>
    <t>面试教室</t>
  </si>
  <si>
    <t>班级</t>
  </si>
  <si>
    <t>营业执照图片</t>
  </si>
  <si>
    <t>上海宏信设备工程有限公司</t>
  </si>
  <si>
    <t>上海市市辖区嘉定区</t>
  </si>
  <si>
    <t>张献坤18659184505</t>
  </si>
  <si>
    <t>机械设计制造及其自动化,电子科学与技术,车辆工程,光电信息科学与工程,工业设计,电子信息工程</t>
  </si>
  <si>
    <t>10月17日14：30</t>
  </si>
  <si>
    <t>厚德楼303</t>
  </si>
  <si>
    <r>
      <rPr>
        <sz val="11"/>
        <color rgb="FFFF0000"/>
        <rFont val="宋体"/>
        <charset val="134"/>
      </rPr>
      <t>17车辆、</t>
    </r>
    <r>
      <rPr>
        <sz val="11"/>
        <color rgb="FF000000"/>
        <rFont val="宋体"/>
        <charset val="134"/>
      </rPr>
      <t>17机械1、2班、17电科、
17电信、17电信中外、17工设、其他专业</t>
    </r>
  </si>
  <si>
    <t>新康众</t>
  </si>
  <si>
    <t>福建省厦门市集美区</t>
  </si>
  <si>
    <t>陈玲  18957571240</t>
  </si>
  <si>
    <t>机械设计制造及其自动化,电子科学与技术,车辆工程,电子信息工程</t>
  </si>
  <si>
    <t>10月21日14:30</t>
  </si>
  <si>
    <t>理工一311</t>
  </si>
  <si>
    <t>理工一313</t>
  </si>
  <si>
    <r>
      <rPr>
        <sz val="11"/>
        <color rgb="FFFF0000"/>
        <rFont val="宋体"/>
        <charset val="134"/>
      </rPr>
      <t>17电科、</t>
    </r>
    <r>
      <rPr>
        <sz val="11"/>
        <color rgb="FF000000"/>
        <rFont val="宋体"/>
        <charset val="134"/>
      </rPr>
      <t>17机械1、17车辆、
17电信、17电信中外</t>
    </r>
  </si>
  <si>
    <t>漳州灿坤实业有限公司</t>
  </si>
  <si>
    <t>福建省漳州市龙海市</t>
  </si>
  <si>
    <t>林丽红 18960009712</t>
  </si>
  <si>
    <t>机械设计制造及其自动化,其他:英语、国际经济与贸易</t>
  </si>
  <si>
    <t>理工一211</t>
  </si>
  <si>
    <t>理工一213</t>
  </si>
  <si>
    <r>
      <rPr>
        <sz val="11"/>
        <color rgb="FFFF0000"/>
        <rFont val="宋体"/>
        <charset val="134"/>
      </rPr>
      <t>17工设、</t>
    </r>
    <r>
      <rPr>
        <sz val="11"/>
        <color rgb="FF000000"/>
        <rFont val="宋体"/>
        <charset val="134"/>
      </rPr>
      <t>17机械2、其他专业</t>
    </r>
  </si>
  <si>
    <t>九牧集团-福建西河卫浴科技有限公司</t>
  </si>
  <si>
    <t>福建省泉州市南安市</t>
  </si>
  <si>
    <t>杨继悬 15960233473</t>
  </si>
  <si>
    <t>机械设计制造及其自动化</t>
  </si>
  <si>
    <t>10月22日14:30</t>
  </si>
  <si>
    <t>理工一215</t>
  </si>
  <si>
    <t>理工一
一楼会议室</t>
  </si>
  <si>
    <r>
      <rPr>
        <sz val="11"/>
        <color rgb="FFFF0000"/>
        <rFont val="宋体"/>
        <charset val="134"/>
      </rPr>
      <t>17机械1班、</t>
    </r>
    <r>
      <rPr>
        <sz val="11"/>
        <color rgb="FF000000"/>
        <rFont val="宋体"/>
        <charset val="134"/>
      </rPr>
      <t>17机械2班、17工设</t>
    </r>
  </si>
  <si>
    <t>福建星云电子股份有限公司</t>
  </si>
  <si>
    <t>福建省福州市马尾区</t>
  </si>
  <si>
    <t>李先生 15060424961</t>
  </si>
  <si>
    <t>机械设计制造及其自动化,电子科学与技术,电子信息工程</t>
  </si>
  <si>
    <t>理工一413</t>
  </si>
  <si>
    <t>理工一212</t>
  </si>
  <si>
    <r>
      <rPr>
        <sz val="11"/>
        <color rgb="FFFF0000"/>
        <rFont val="宋体"/>
        <charset val="134"/>
      </rPr>
      <t>17电信（普高）、</t>
    </r>
    <r>
      <rPr>
        <sz val="11"/>
        <color rgb="FF000000"/>
        <rFont val="宋体"/>
        <charset val="134"/>
      </rPr>
      <t>17电科、17光电、17电信中外各班</t>
    </r>
  </si>
  <si>
    <t>时间暂定</t>
  </si>
  <si>
    <t>恒安（中国）纸业有限公司</t>
  </si>
  <si>
    <t>福建省泉州市晋江市</t>
  </si>
  <si>
    <t>郭满荣：13489476068</t>
  </si>
  <si>
    <t>10月27日14:30</t>
  </si>
  <si>
    <t>理工一415</t>
  </si>
  <si>
    <r>
      <rPr>
        <sz val="11"/>
        <color rgb="FFFF0000"/>
        <rFont val="宋体"/>
        <charset val="134"/>
      </rPr>
      <t>17机械2班、</t>
    </r>
    <r>
      <rPr>
        <sz val="11"/>
        <color rgb="FF000000"/>
        <rFont val="宋体"/>
        <charset val="134"/>
      </rPr>
      <t>17机械1班、</t>
    </r>
    <r>
      <rPr>
        <sz val="11"/>
        <rFont val="宋体"/>
        <charset val="134"/>
      </rPr>
      <t>17工设</t>
    </r>
  </si>
  <si>
    <t>泉州三安半导体科技有限公司</t>
  </si>
  <si>
    <t>许晓娟 18450068071</t>
  </si>
  <si>
    <t>机械设计制造及其自动化,电子科学与技术,光电信息科学与工程,电子信息工程</t>
  </si>
  <si>
    <t>理工一411</t>
  </si>
  <si>
    <r>
      <rPr>
        <sz val="11"/>
        <color rgb="FFFF0000"/>
        <rFont val="宋体"/>
        <charset val="134"/>
      </rPr>
      <t>17光电</t>
    </r>
    <r>
      <rPr>
        <sz val="11"/>
        <color rgb="FF000000"/>
        <rFont val="宋体"/>
        <charset val="134"/>
      </rPr>
      <t>、17电科、17电信各班</t>
    </r>
  </si>
  <si>
    <t>厦门恒立兴机械有限公司</t>
  </si>
  <si>
    <t>福建省厦门市海沧区</t>
  </si>
  <si>
    <t>李霞 电话：13859999054</t>
  </si>
  <si>
    <t>机械设计制造及其自动化,车辆工程</t>
  </si>
  <si>
    <t>10月28日14:30</t>
  </si>
  <si>
    <r>
      <rPr>
        <sz val="11"/>
        <color rgb="FFFF0000"/>
        <rFont val="宋体"/>
        <charset val="134"/>
      </rPr>
      <t>17机械1班、</t>
    </r>
    <r>
      <rPr>
        <sz val="11"/>
        <color rgb="FF000000"/>
        <rFont val="宋体"/>
        <charset val="134"/>
      </rPr>
      <t>17车辆、17工业设计</t>
    </r>
  </si>
  <si>
    <t>矽品电子（福建）有限公司</t>
  </si>
  <si>
    <t>机械设计制造及其自动化,电子科学与技术,车辆工程,光电信息科学与工程,工业设计,电子信息工程,其他:工科类专业</t>
  </si>
  <si>
    <r>
      <rPr>
        <sz val="11"/>
        <color rgb="FFFF0000"/>
        <rFont val="宋体"/>
        <charset val="134"/>
      </rPr>
      <t>17电信（中外）1班</t>
    </r>
    <r>
      <rPr>
        <sz val="11"/>
        <color rgb="FF000000"/>
        <rFont val="宋体"/>
        <charset val="134"/>
      </rPr>
      <t>、17机械2班、17光电、17电科、17车辆、17电信、17电信（中外）2班</t>
    </r>
  </si>
  <si>
    <t>厦门市三安集成电路有限公司</t>
  </si>
  <si>
    <t>福建省厦门市同安区</t>
  </si>
  <si>
    <t>官强民15960372536</t>
  </si>
  <si>
    <t>10月30日9:00</t>
  </si>
  <si>
    <t>理工一420</t>
  </si>
  <si>
    <t>理工一422</t>
  </si>
  <si>
    <r>
      <rPr>
        <sz val="11"/>
        <color rgb="FFFF0000"/>
        <rFont val="宋体"/>
        <charset val="134"/>
      </rPr>
      <t>17电信（中外）2班、</t>
    </r>
    <r>
      <rPr>
        <sz val="11"/>
        <color rgb="FF000000"/>
        <rFont val="宋体"/>
        <charset val="134"/>
      </rPr>
      <t>17机械各班、17电科、17电信1班、17光电</t>
    </r>
  </si>
  <si>
    <t>通达（厦门）科技有限公司</t>
  </si>
  <si>
    <t>石加福 15880251723</t>
  </si>
  <si>
    <t>11月4日14:30</t>
  </si>
  <si>
    <r>
      <rPr>
        <sz val="11"/>
        <color rgb="FFFF0000"/>
        <rFont val="宋体"/>
        <charset val="134"/>
      </rPr>
      <t>17车辆、</t>
    </r>
    <r>
      <rPr>
        <sz val="11"/>
        <color rgb="FF000000"/>
        <rFont val="宋体"/>
        <charset val="134"/>
      </rPr>
      <t>17机械1、2班、17电信（普高）</t>
    </r>
  </si>
  <si>
    <t>立达信物联科技有限公司</t>
  </si>
  <si>
    <t>福建省漳州市长泰县</t>
  </si>
  <si>
    <t>陈红文，13105904635</t>
  </si>
  <si>
    <t>机械设计制造及其自动化,电子科学与技术,光电信息科学与工程,电子信息工程,其他</t>
  </si>
  <si>
    <r>
      <rPr>
        <sz val="11"/>
        <color rgb="FFFF0000"/>
        <rFont val="宋体"/>
        <charset val="134"/>
      </rPr>
      <t>17电科、</t>
    </r>
    <r>
      <rPr>
        <sz val="11"/>
        <color rgb="FF000000"/>
        <rFont val="宋体"/>
        <charset val="134"/>
      </rPr>
      <t>17工业设计、17光电、17电信中外</t>
    </r>
  </si>
  <si>
    <t>福建中电合创电力科技有限公司</t>
  </si>
  <si>
    <t>陈女士（13599972475）</t>
  </si>
  <si>
    <t>电子科学与技术,电子信息工程,其他:电气工程及其自动化等</t>
  </si>
  <si>
    <t>其他:另外沟通确认时间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</si>
</sst>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16" fillId="21" borderId="5" applyNumberFormat="0" applyAlignment="0" applyProtection="0">
      <alignment vertical="center"/>
    </xf>
    <xf numFmtId="0" fontId="15" fillId="20" borderId="6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NumberForma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1" xfId="0" applyFill="1" applyBorder="1" applyAlignment="1" quotePrefix="1">
      <alignment horizontal="left" vertical="center" wrapText="1"/>
    </xf>
    <xf numFmtId="0" fontId="0" fillId="0" borderId="1" xfId="0" applyBorder="1" applyAlignment="1" quotePrefix="1">
      <alignment horizontal="left" vertical="center" wrapText="1"/>
    </xf>
    <xf numFmtId="0" fontId="0" fillId="2" borderId="1" xfId="0" applyFill="1" applyBorder="1" applyAlignment="1" quotePrefix="1">
      <alignment horizontal="left" vertical="center" wrapText="1"/>
    </xf>
    <xf numFmtId="0" fontId="0" fillId="3" borderId="1" xfId="0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https://web.wps.cn/api/office/object/snaMZ9JazSsp" TargetMode="External"/><Relationship Id="rId8" Type="http://schemas.openxmlformats.org/officeDocument/2006/relationships/image" Target="https://web.wps.cn/api/office/object/sfemsFDah0GI" TargetMode="External"/><Relationship Id="rId7" Type="http://schemas.openxmlformats.org/officeDocument/2006/relationships/image" Target="https://web.wps.cn/api/office/object/skTTsG4yiK4V" TargetMode="External"/><Relationship Id="rId6" Type="http://schemas.openxmlformats.org/officeDocument/2006/relationships/image" Target="https://web.wps.cn/api/office/object/sglDs4Gy0fxN" TargetMode="External"/><Relationship Id="rId5" Type="http://schemas.openxmlformats.org/officeDocument/2006/relationships/image" Target="https://web.wps.cn/api/office/object/saYM9NAFDet4" TargetMode="External"/><Relationship Id="rId4" Type="http://schemas.openxmlformats.org/officeDocument/2006/relationships/image" Target="https://web.wps.cn/api/office/object/sgOq9Ym8lWfA" TargetMode="External"/><Relationship Id="rId3" Type="http://schemas.openxmlformats.org/officeDocument/2006/relationships/image" Target="https://web.wps.cn/api/office/object/st17cLbyzgyF" TargetMode="External"/><Relationship Id="rId2" Type="http://schemas.openxmlformats.org/officeDocument/2006/relationships/image" Target="https://web.wps.cn/api/office/object/suRefgZvt7nK" TargetMode="External"/><Relationship Id="rId14" Type="http://schemas.openxmlformats.org/officeDocument/2006/relationships/image" Target="https://web.wps.cn/api/office/object/ssgqsbofpLPb" TargetMode="External"/><Relationship Id="rId13" Type="http://schemas.openxmlformats.org/officeDocument/2006/relationships/image" Target="https://web.wps.cn/api/office/object/sfjpZbg8e1n2" TargetMode="External"/><Relationship Id="rId12" Type="http://schemas.openxmlformats.org/officeDocument/2006/relationships/image" Target="https://web.wps.cn/api/office/object/sniiaf3zlVFg" TargetMode="External"/><Relationship Id="rId11" Type="http://schemas.openxmlformats.org/officeDocument/2006/relationships/image" Target="https://web.wps.cn/api/office/object/sba5dJqJK0Ks" TargetMode="External"/><Relationship Id="rId10" Type="http://schemas.openxmlformats.org/officeDocument/2006/relationships/image" Target="https://web.wps.cn/api/office/object/sl98e7fsizYm" TargetMode="External"/><Relationship Id="rId1" Type="http://schemas.openxmlformats.org/officeDocument/2006/relationships/image" Target="https://web.wps.cn/api/office/object/smFoQ1eut2QG" TargetMode="External"/></Relationships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6.xml"/><Relationship Id="rId7" Type="http://schemas.openxmlformats.org/officeDocument/2006/relationships/customXml" Target="../customXml/item5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2" Type="http://www.wps.cn/officeDocument/2020/cellImage" Target="cellimages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B5" sqref="B5"/>
    </sheetView>
  </sheetViews>
  <sheetFormatPr defaultColWidth="8.8" defaultRowHeight="14"/>
  <cols>
    <col min="1" max="1" width="8.8" style="1"/>
    <col min="2" max="2" width="32.7545454545455" style="1" customWidth="1"/>
    <col min="3" max="3" width="17.5" style="1" customWidth="1"/>
    <col min="4" max="4" width="14.1272727272727" style="1" customWidth="1"/>
    <col min="5" max="5" width="34.5" style="1" customWidth="1"/>
    <col min="6" max="6" width="24.2545454545455" style="1" customWidth="1"/>
    <col min="7" max="7" width="9.37272727272727" style="1" customWidth="1"/>
    <col min="8" max="8" width="11.8727272727273" style="1" customWidth="1"/>
    <col min="9" max="9" width="46.3727272727273" style="1" customWidth="1"/>
    <col min="10" max="10" width="12.5" style="1"/>
    <col min="11" max="16384" width="8.8" style="1"/>
  </cols>
  <sheetData>
    <row r="1" ht="2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7" t="s">
        <v>10</v>
      </c>
      <c r="K2" s="7"/>
    </row>
    <row r="3" ht="67.5" spans="1:11">
      <c r="A3" s="3">
        <v>1</v>
      </c>
      <c r="B3" s="14" t="s">
        <v>11</v>
      </c>
      <c r="C3" s="15" t="s">
        <v>12</v>
      </c>
      <c r="D3" s="15" t="s">
        <v>13</v>
      </c>
      <c r="E3" s="15" t="s">
        <v>14</v>
      </c>
      <c r="F3" s="3" t="s">
        <v>15</v>
      </c>
      <c r="G3" s="3" t="s">
        <v>16</v>
      </c>
      <c r="H3" s="3" t="s">
        <v>16</v>
      </c>
      <c r="I3" s="8" t="s">
        <v>17</v>
      </c>
      <c r="J3" s="9" t="str">
        <f>_xlfn.DISPIMG("ID_02BE8E49FFAA4371A5182A85B444A342",1)</f>
        <v>=DISPIMG("ID_02BE8E49FFAA4371A5182A85B444A342",1)</v>
      </c>
      <c r="K3" s="7"/>
    </row>
    <row r="4" ht="67.5" spans="1:11">
      <c r="A4" s="3">
        <v>2</v>
      </c>
      <c r="B4" s="14" t="s">
        <v>18</v>
      </c>
      <c r="C4" s="15" t="s">
        <v>19</v>
      </c>
      <c r="D4" s="15" t="s">
        <v>20</v>
      </c>
      <c r="E4" s="15" t="s">
        <v>21</v>
      </c>
      <c r="F4" s="15" t="s">
        <v>22</v>
      </c>
      <c r="G4" s="3" t="s">
        <v>23</v>
      </c>
      <c r="H4" s="3" t="s">
        <v>24</v>
      </c>
      <c r="I4" s="8" t="s">
        <v>25</v>
      </c>
      <c r="J4" s="9" t="str">
        <f>_xlfn.DISPIMG("ID_7728D685156F4D4AA15EAFBF757C9E30",1)</f>
        <v>=DISPIMG("ID_7728D685156F4D4AA15EAFBF757C9E30",1)</v>
      </c>
      <c r="K4" s="7"/>
    </row>
    <row r="5" ht="67.5" spans="1:11">
      <c r="A5" s="3">
        <v>3</v>
      </c>
      <c r="B5" s="14" t="s">
        <v>26</v>
      </c>
      <c r="C5" s="15" t="s">
        <v>27</v>
      </c>
      <c r="D5" s="15" t="s">
        <v>28</v>
      </c>
      <c r="E5" s="15" t="s">
        <v>29</v>
      </c>
      <c r="F5" s="15" t="s">
        <v>22</v>
      </c>
      <c r="G5" s="3" t="s">
        <v>30</v>
      </c>
      <c r="H5" s="3" t="s">
        <v>31</v>
      </c>
      <c r="I5" s="8" t="s">
        <v>32</v>
      </c>
      <c r="J5" s="9" t="str">
        <f>_xlfn.DISPIMG("ID_7D8644BF6C87485486E0C90911243B4A",1)</f>
        <v>=DISPIMG("ID_7D8644BF6C87485486E0C90911243B4A",1)</v>
      </c>
      <c r="K5" s="7"/>
    </row>
    <row r="6" ht="94.5" spans="1:11">
      <c r="A6" s="3">
        <v>4</v>
      </c>
      <c r="B6" s="14" t="s">
        <v>33</v>
      </c>
      <c r="C6" s="15" t="s">
        <v>34</v>
      </c>
      <c r="D6" s="15" t="s">
        <v>35</v>
      </c>
      <c r="E6" s="15" t="s">
        <v>36</v>
      </c>
      <c r="F6" s="15" t="s">
        <v>37</v>
      </c>
      <c r="G6" s="3" t="s">
        <v>38</v>
      </c>
      <c r="H6" s="3" t="s">
        <v>39</v>
      </c>
      <c r="I6" s="8" t="s">
        <v>40</v>
      </c>
      <c r="J6" s="9" t="str">
        <f>_xlfn.DISPIMG("ID_823A3A1B240C4D11870DD2AD733E11F4",1)</f>
        <v>=DISPIMG("ID_823A3A1B240C4D11870DD2AD733E11F4",1)</v>
      </c>
      <c r="K6" s="9" t="str">
        <f>_xlfn.DISPIMG("ID_DF5D6E6F231A41CD895037F97E570AAA",1)</f>
        <v>=DISPIMG("ID_DF5D6E6F231A41CD895037F97E570AAA",1)</v>
      </c>
    </row>
    <row r="7" ht="67.5" spans="1:12">
      <c r="A7" s="5">
        <v>5</v>
      </c>
      <c r="B7" s="16" t="s">
        <v>41</v>
      </c>
      <c r="C7" s="16" t="s">
        <v>42</v>
      </c>
      <c r="D7" s="16" t="s">
        <v>43</v>
      </c>
      <c r="E7" s="16" t="s">
        <v>44</v>
      </c>
      <c r="F7" s="16" t="s">
        <v>37</v>
      </c>
      <c r="G7" s="5" t="s">
        <v>45</v>
      </c>
      <c r="H7" s="5" t="s">
        <v>46</v>
      </c>
      <c r="I7" s="10" t="s">
        <v>47</v>
      </c>
      <c r="J7" s="11" t="str">
        <f>_xlfn.DISPIMG("ID_38A3AFC7D9924DBAA7875AD52F075003",1)</f>
        <v>=DISPIMG("ID_38A3AFC7D9924DBAA7875AD52F075003",1)</v>
      </c>
      <c r="K7" s="12"/>
      <c r="L7" s="13" t="s">
        <v>48</v>
      </c>
    </row>
    <row r="8" ht="67.5" spans="1:11">
      <c r="A8" s="3">
        <v>6</v>
      </c>
      <c r="B8" s="15" t="s">
        <v>49</v>
      </c>
      <c r="C8" s="15" t="s">
        <v>50</v>
      </c>
      <c r="D8" s="15" t="s">
        <v>51</v>
      </c>
      <c r="E8" s="15" t="s">
        <v>36</v>
      </c>
      <c r="F8" s="15" t="s">
        <v>52</v>
      </c>
      <c r="G8" s="3" t="s">
        <v>45</v>
      </c>
      <c r="H8" s="3" t="s">
        <v>53</v>
      </c>
      <c r="I8" s="8" t="s">
        <v>54</v>
      </c>
      <c r="J8" s="9" t="str">
        <f>_xlfn.DISPIMG("ID_F494CB10EB5F48E89708D1A6BDAD08F4",1)</f>
        <v>=DISPIMG("ID_F494CB10EB5F48E89708D1A6BDAD08F4",1)</v>
      </c>
      <c r="K8" s="7"/>
    </row>
    <row r="9" ht="67.5" spans="1:11">
      <c r="A9" s="3">
        <v>7</v>
      </c>
      <c r="B9" s="15" t="s">
        <v>55</v>
      </c>
      <c r="C9" s="15" t="s">
        <v>34</v>
      </c>
      <c r="D9" s="15" t="s">
        <v>56</v>
      </c>
      <c r="E9" s="15" t="s">
        <v>57</v>
      </c>
      <c r="F9" s="15" t="s">
        <v>52</v>
      </c>
      <c r="G9" s="3" t="s">
        <v>58</v>
      </c>
      <c r="H9" s="3" t="s">
        <v>24</v>
      </c>
      <c r="I9" s="8" t="s">
        <v>59</v>
      </c>
      <c r="J9" s="9" t="str">
        <f>_xlfn.DISPIMG("ID_0F301BBD928A481D84CCF53E23CDD369",1)</f>
        <v>=DISPIMG("ID_0F301BBD928A481D84CCF53E23CDD369",1)</v>
      </c>
      <c r="K9" s="7"/>
    </row>
    <row r="10" ht="67.5" spans="1:11">
      <c r="A10" s="3">
        <v>8</v>
      </c>
      <c r="B10" s="15" t="s">
        <v>60</v>
      </c>
      <c r="C10" s="15" t="s">
        <v>61</v>
      </c>
      <c r="D10" s="15" t="s">
        <v>62</v>
      </c>
      <c r="E10" s="15" t="s">
        <v>63</v>
      </c>
      <c r="F10" s="15" t="s">
        <v>64</v>
      </c>
      <c r="G10" s="3" t="s">
        <v>23</v>
      </c>
      <c r="H10" s="3" t="s">
        <v>24</v>
      </c>
      <c r="I10" s="8" t="s">
        <v>65</v>
      </c>
      <c r="J10" s="9" t="str">
        <f>_xlfn.DISPIMG("ID_DCB65AED1DAD472883795CAD85FE8C03",1)</f>
        <v>=DISPIMG("ID_DCB65AED1DAD472883795CAD85FE8C03",1)</v>
      </c>
      <c r="K10" s="7"/>
    </row>
    <row r="11" ht="67.5" spans="1:11">
      <c r="A11" s="3">
        <v>9</v>
      </c>
      <c r="B11" s="15" t="s">
        <v>66</v>
      </c>
      <c r="C11" s="15" t="s">
        <v>50</v>
      </c>
      <c r="D11" s="3">
        <v>15659874046</v>
      </c>
      <c r="E11" s="15" t="s">
        <v>67</v>
      </c>
      <c r="F11" s="15" t="s">
        <v>64</v>
      </c>
      <c r="G11" s="3" t="s">
        <v>58</v>
      </c>
      <c r="H11" s="3" t="s">
        <v>45</v>
      </c>
      <c r="I11" s="8" t="s">
        <v>68</v>
      </c>
      <c r="J11" s="9" t="str">
        <f>_xlfn.DISPIMG("ID_C12FA63151C543B0BCF758D32475AC3C",1)</f>
        <v>=DISPIMG("ID_C12FA63151C543B0BCF758D32475AC3C",1)</v>
      </c>
      <c r="K11" s="7"/>
    </row>
    <row r="12" ht="67.5" spans="1:11">
      <c r="A12" s="3">
        <v>10</v>
      </c>
      <c r="B12" s="15" t="s">
        <v>69</v>
      </c>
      <c r="C12" s="15" t="s">
        <v>70</v>
      </c>
      <c r="D12" s="15" t="s">
        <v>71</v>
      </c>
      <c r="E12" s="15" t="s">
        <v>44</v>
      </c>
      <c r="F12" s="15" t="s">
        <v>72</v>
      </c>
      <c r="G12" s="3" t="s">
        <v>73</v>
      </c>
      <c r="H12" s="3" t="s">
        <v>74</v>
      </c>
      <c r="I12" s="8" t="s">
        <v>75</v>
      </c>
      <c r="J12" s="9" t="str">
        <f>_xlfn.DISPIMG("ID_6E60D345455C441EAF733DE7A6AFC54A",1)</f>
        <v>=DISPIMG("ID_6E60D345455C441EAF733DE7A6AFC54A",1)</v>
      </c>
      <c r="K12" s="7"/>
    </row>
    <row r="13" ht="67.5" spans="1:11">
      <c r="A13" s="3">
        <v>11</v>
      </c>
      <c r="B13" s="17" t="s">
        <v>76</v>
      </c>
      <c r="C13" s="15" t="s">
        <v>61</v>
      </c>
      <c r="D13" s="15" t="s">
        <v>77</v>
      </c>
      <c r="E13" s="15" t="s">
        <v>21</v>
      </c>
      <c r="F13" s="15" t="s">
        <v>78</v>
      </c>
      <c r="G13" s="3" t="s">
        <v>23</v>
      </c>
      <c r="H13" s="3" t="s">
        <v>24</v>
      </c>
      <c r="I13" s="8" t="s">
        <v>79</v>
      </c>
      <c r="J13" s="9" t="str">
        <f>_xlfn.DISPIMG("ID_B75138758B5C42D2815525B14288EAFB",1)</f>
        <v>=DISPIMG("ID_B75138758B5C42D2815525B14288EAFB",1)</v>
      </c>
      <c r="K13" s="7"/>
    </row>
    <row r="14" ht="67.5" spans="1:11">
      <c r="A14" s="3">
        <v>12</v>
      </c>
      <c r="B14" s="6" t="s">
        <v>80</v>
      </c>
      <c r="C14" s="15" t="s">
        <v>81</v>
      </c>
      <c r="D14" s="15" t="s">
        <v>82</v>
      </c>
      <c r="E14" s="15" t="s">
        <v>83</v>
      </c>
      <c r="F14" s="15" t="s">
        <v>78</v>
      </c>
      <c r="G14" s="3" t="s">
        <v>58</v>
      </c>
      <c r="H14" s="3" t="s">
        <v>45</v>
      </c>
      <c r="I14" s="8" t="s">
        <v>84</v>
      </c>
      <c r="J14" s="9" t="str">
        <f>_xlfn.DISPIMG("ID_2B805B2EFBD746AE8344B6E3751B8F8D",1)</f>
        <v>=DISPIMG("ID_2B805B2EFBD746AE8344B6E3751B8F8D",1)</v>
      </c>
      <c r="K14" s="7"/>
    </row>
    <row r="15" ht="67.5" spans="1:11">
      <c r="A15" s="3">
        <v>13</v>
      </c>
      <c r="B15" s="15" t="s">
        <v>85</v>
      </c>
      <c r="C15" s="15" t="s">
        <v>42</v>
      </c>
      <c r="D15" s="15" t="s">
        <v>86</v>
      </c>
      <c r="E15" s="15" t="s">
        <v>87</v>
      </c>
      <c r="F15" s="15" t="s">
        <v>88</v>
      </c>
      <c r="G15" s="3"/>
      <c r="H15" s="3"/>
      <c r="I15" s="3"/>
      <c r="J15" s="9" t="str">
        <f>_xlfn.DISPIMG("ID_4A480B980BD24AAF95780853F9C67080",1)</f>
        <v>=DISPIMG("ID_4A480B980BD24AAF95780853F9C67080",1)</v>
      </c>
      <c r="K15" s="7"/>
    </row>
  </sheetData>
  <sheetProtection formatCells="0" insertHyperlinks="0" autoFilter="0"/>
  <autoFilter ref="B2:B15">
    <extLst/>
  </autoFilter>
  <sortState ref="B2:AB14">
    <sortCondition ref="F6"/>
  </sortState>
  <mergeCells count="1">
    <mergeCell ref="A1:K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5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6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/ s h e e t I n t e r l i n e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customXml/itemProps5.xml><?xml version="1.0" encoding="utf-8"?>
<ds:datastoreItem xmlns:ds="http://schemas.openxmlformats.org/officeDocument/2006/customXml" ds:itemID="{5A5607D9-04D2-4DE1-AC0E-A7772F01BC71}">
  <ds:schemaRefs/>
</ds:datastoreItem>
</file>

<file path=customXml/itemProps6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WWO_wpscloud_20200930150526-0fcc1136af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ranpeng</dc:creator>
  <cp:lastModifiedBy>听风与你</cp:lastModifiedBy>
  <dcterms:created xsi:type="dcterms:W3CDTF">2018-06-05T00:28:00Z</dcterms:created>
  <dcterms:modified xsi:type="dcterms:W3CDTF">2020-10-15T10:11:27Z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